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J119"/>
  <c r="I119"/>
  <c r="H119"/>
  <c r="G119"/>
  <c r="B100"/>
  <c r="A100"/>
  <c r="J99"/>
  <c r="I99"/>
  <c r="H99"/>
  <c r="G99"/>
  <c r="F99"/>
  <c r="B90"/>
  <c r="A90"/>
  <c r="J89"/>
  <c r="I89"/>
  <c r="H89"/>
  <c r="G89"/>
  <c r="F89"/>
  <c r="B81"/>
  <c r="A81"/>
  <c r="J80"/>
  <c r="J81" s="1"/>
  <c r="I80"/>
  <c r="I81" s="1"/>
  <c r="H80"/>
  <c r="G80"/>
  <c r="G81" s="1"/>
  <c r="F80"/>
  <c r="B71"/>
  <c r="A71"/>
  <c r="F8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<sst xmlns="http://schemas.openxmlformats.org/spreadsheetml/2006/main" count="192" uniqueCount="47">
  <si>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</si>
  <si>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</si>
  <si>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</si>
  <si>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</si>
  <si>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</si>
  <si>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</si>
  <si>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</si>
  <si>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</si>
  <si>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</si>
  <si>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</si>
  <si>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</si>
  <si>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</si>
  <si>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</si>
  <si>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</si>
  <si>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</si>
  <si>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</si>
  <si>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</si>
  <si>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</si>
  <si>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</si>
  <si>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</si>
  <si>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</si>
  <si>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</si>
  <si>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</si>
  <si>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</si>
  <si>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</si>
  <si>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</si>
  <si>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</si>
  <si>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</si>
  <si>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</si>
  <si>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</si>
  <si>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</si>
  <si>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</si>
  <si>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</si>
  <si>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</si>
  <si>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</si>
  <si>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</si>
  <si>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</si>
  <si>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 xml:space="preserve">Сок фруктовый </t>
  </si>
  <si>
    <t>Хлеб пшеничный</t>
  </si>
  <si>
    <t>Директор</t>
  </si>
  <si>
    <t>Титова И.Н.</t>
  </si>
  <si>
    <t>Каша вязкая молочная из пшеничной крупы</t>
  </si>
  <si>
    <t xml:space="preserve">Суп картофельный с фасолью </t>
  </si>
  <si>
    <t>Плов из птицы</t>
  </si>
  <si>
    <t>80/150</t>
  </si>
  <si>
    <t>Банан</t>
  </si>
  <si>
    <t>22.12.2023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</si>
</sst>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J104" sqref="J1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3">
        <v>7</v>
      </c>
      <c r="D1" s="64"/>
      <c r="E1" s="64"/>
      <c r="F1" s="13" t="s">
        <v>16</v>
      </c>
      <c r="G1" s="2" t="s">
        <v>17</v>
      </c>
      <c r="H1" s="65" t="s">
        <v>39</v>
      </c>
      <c r="I1" s="65"/>
      <c r="J1" s="65"/>
      <c r="K1" s="65"/>
    </row>
    <row r="2" spans="1:11" ht="18">
      <c r="A2" s="36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 t="s">
        <v>46</v>
      </c>
      <c r="I3" s="66"/>
      <c r="J3" s="66"/>
      <c r="K3" s="66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50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/>
      <c r="G32" s="20"/>
      <c r="H32" s="20"/>
      <c r="I32" s="20"/>
      <c r="J32" s="20"/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1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2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1"/>
      <c r="G36" s="53"/>
      <c r="H36" s="53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3">SUM(G33:G41)</f>
        <v>0</v>
      </c>
      <c r="H42" s="20">
        <f t="shared" ref="H42" si="4">SUM(H33:H41)</f>
        <v>0</v>
      </c>
      <c r="I42" s="20">
        <f t="shared" ref="I42" si="5">SUM(I33:I41)</f>
        <v>0</v>
      </c>
      <c r="J42" s="20">
        <f t="shared" ref="J42" si="6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0</v>
      </c>
      <c r="G43" s="33">
        <f t="shared" ref="G43" si="7">G32+G42</f>
        <v>0</v>
      </c>
      <c r="H43" s="33">
        <f t="shared" ref="H43" si="8">H32+H42</f>
        <v>0</v>
      </c>
      <c r="I43" s="33">
        <f t="shared" ref="I43" si="9">I32+I42</f>
        <v>0</v>
      </c>
      <c r="J43" s="33">
        <f t="shared" ref="J43" si="10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/>
      <c r="G51" s="20"/>
      <c r="H51" s="20"/>
      <c r="I51" s="20"/>
      <c r="J51" s="20"/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49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1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49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1">SUM(G52:G60)</f>
        <v>0</v>
      </c>
      <c r="H61" s="20">
        <f t="shared" ref="H61" si="12">SUM(H52:H60)</f>
        <v>0</v>
      </c>
      <c r="I61" s="20">
        <f t="shared" ref="I61" si="13">SUM(I52:I60)</f>
        <v>0</v>
      </c>
      <c r="J61" s="20">
        <f t="shared" ref="J61" si="14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0</v>
      </c>
      <c r="G62" s="33">
        <f t="shared" ref="G62" si="15">G51+G61</f>
        <v>0</v>
      </c>
      <c r="H62" s="33">
        <f t="shared" ref="H62" si="16">H51+H61</f>
        <v>0</v>
      </c>
      <c r="I62" s="33">
        <f t="shared" ref="I62" si="17">I51+I61</f>
        <v>0</v>
      </c>
      <c r="J62" s="33">
        <f t="shared" ref="J62" si="18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/>
      <c r="G70" s="20"/>
      <c r="H70" s="20"/>
      <c r="I70" s="20"/>
      <c r="J70" s="20"/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9">SUM(G71:G79)</f>
        <v>0</v>
      </c>
      <c r="H80" s="20">
        <f t="shared" ref="H80" si="20">SUM(H71:H79)</f>
        <v>0</v>
      </c>
      <c r="I80" s="20">
        <f t="shared" ref="I80" si="21">SUM(I71:I79)</f>
        <v>0</v>
      </c>
      <c r="J80" s="20">
        <f t="shared" ref="J80" si="22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0</v>
      </c>
      <c r="G81" s="33">
        <f t="shared" ref="G81" si="23">G70+G80</f>
        <v>0</v>
      </c>
      <c r="H81" s="33">
        <f t="shared" ref="H81" si="24">H70+H80</f>
        <v>0</v>
      </c>
      <c r="I81" s="33">
        <f t="shared" ref="I81" si="25">I70+I80</f>
        <v>0</v>
      </c>
      <c r="J81" s="33">
        <f t="shared" ref="J81" si="26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 t="s">
        <v>41</v>
      </c>
      <c r="F82" s="46">
        <v>200</v>
      </c>
      <c r="G82" s="59">
        <v>9.1999999999999993</v>
      </c>
      <c r="H82" s="59">
        <v>79</v>
      </c>
      <c r="I82" s="59">
        <v>44.6</v>
      </c>
      <c r="J82" s="59">
        <v>186.9</v>
      </c>
      <c r="K82" s="47">
        <v>173</v>
      </c>
    </row>
    <row r="83" spans="1:11" ht="15.75">
      <c r="A83" s="24"/>
      <c r="B83" s="16"/>
      <c r="C83" s="11"/>
      <c r="D83" s="6"/>
      <c r="E83" s="45"/>
      <c r="F83" s="46"/>
      <c r="G83" s="59"/>
      <c r="H83" s="59"/>
      <c r="I83" s="59"/>
      <c r="J83" s="59"/>
      <c r="K83" s="47"/>
    </row>
    <row r="84" spans="1:11" ht="15.75">
      <c r="A84" s="24"/>
      <c r="B84" s="16"/>
      <c r="C84" s="11"/>
      <c r="D84" s="7" t="s">
        <v>22</v>
      </c>
      <c r="E84" s="45" t="s">
        <v>35</v>
      </c>
      <c r="F84" s="46">
        <v>200</v>
      </c>
      <c r="G84" s="59">
        <v>12</v>
      </c>
      <c r="H84" s="59">
        <v>5</v>
      </c>
      <c r="I84" s="59">
        <v>156.80000000000001</v>
      </c>
      <c r="J84" s="59">
        <v>151.80000000000001</v>
      </c>
      <c r="K84" s="47">
        <v>379</v>
      </c>
    </row>
    <row r="85" spans="1:11" ht="15.75">
      <c r="A85" s="24"/>
      <c r="B85" s="16"/>
      <c r="C85" s="11"/>
      <c r="D85" s="7" t="s">
        <v>23</v>
      </c>
      <c r="E85" s="45" t="s">
        <v>36</v>
      </c>
      <c r="F85" s="46">
        <v>30</v>
      </c>
      <c r="G85" s="59">
        <v>2.4</v>
      </c>
      <c r="H85" s="59">
        <v>0.4</v>
      </c>
      <c r="I85" s="59">
        <v>12.6</v>
      </c>
      <c r="J85" s="59">
        <v>63.6</v>
      </c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60"/>
      <c r="H86" s="60"/>
      <c r="I86" s="60"/>
      <c r="J86" s="60"/>
      <c r="K86" s="42"/>
    </row>
    <row r="87" spans="1:11" ht="15">
      <c r="A87" s="24"/>
      <c r="B87" s="16"/>
      <c r="C87" s="11"/>
      <c r="D87" s="6"/>
      <c r="E87" s="40"/>
      <c r="F87" s="41"/>
      <c r="G87" s="60"/>
      <c r="H87" s="60"/>
      <c r="I87" s="60"/>
      <c r="J87" s="60"/>
      <c r="K87" s="42"/>
    </row>
    <row r="88" spans="1:11" ht="15">
      <c r="A88" s="24"/>
      <c r="B88" s="16"/>
      <c r="C88" s="11"/>
      <c r="D88" s="6"/>
      <c r="E88" s="40"/>
      <c r="F88" s="41"/>
      <c r="G88" s="60"/>
      <c r="H88" s="60"/>
      <c r="I88" s="60"/>
      <c r="J88" s="60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430</v>
      </c>
      <c r="G89" s="61">
        <f t="shared" ref="G89" si="27">SUM(G82:G88)</f>
        <v>23.599999999999998</v>
      </c>
      <c r="H89" s="61">
        <f t="shared" ref="H89" si="28">SUM(H82:H88)</f>
        <v>84.4</v>
      </c>
      <c r="I89" s="61">
        <f t="shared" ref="I89" si="29">SUM(I82:I88)</f>
        <v>214</v>
      </c>
      <c r="J89" s="61">
        <f t="shared" ref="J89" si="30">SUM(J82:J88)</f>
        <v>402.30000000000007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45</v>
      </c>
      <c r="F90" s="46">
        <v>200</v>
      </c>
      <c r="G90" s="59">
        <v>3</v>
      </c>
      <c r="H90" s="59">
        <v>1</v>
      </c>
      <c r="I90" s="59">
        <v>42</v>
      </c>
      <c r="J90" s="59">
        <v>192</v>
      </c>
      <c r="K90" s="47"/>
    </row>
    <row r="91" spans="1:11" ht="15.75">
      <c r="A91" s="24"/>
      <c r="B91" s="16"/>
      <c r="C91" s="11"/>
      <c r="D91" s="7" t="s">
        <v>27</v>
      </c>
      <c r="E91" s="48" t="s">
        <v>42</v>
      </c>
      <c r="F91" s="46">
        <v>250</v>
      </c>
      <c r="G91" s="59">
        <v>4.13</v>
      </c>
      <c r="H91" s="59">
        <v>3.56</v>
      </c>
      <c r="I91" s="59">
        <v>33.14</v>
      </c>
      <c r="J91" s="59">
        <v>217.5</v>
      </c>
      <c r="K91" s="47">
        <v>102</v>
      </c>
    </row>
    <row r="92" spans="1:11" ht="15.75">
      <c r="A92" s="24"/>
      <c r="B92" s="16"/>
      <c r="C92" s="11"/>
      <c r="D92" s="7" t="s">
        <v>28</v>
      </c>
      <c r="E92" s="45" t="s">
        <v>43</v>
      </c>
      <c r="F92" s="51" t="s">
        <v>44</v>
      </c>
      <c r="G92" s="62">
        <v>36.94</v>
      </c>
      <c r="H92" s="62">
        <v>43.91</v>
      </c>
      <c r="I92" s="62">
        <v>5.17</v>
      </c>
      <c r="J92" s="62">
        <v>617</v>
      </c>
      <c r="K92" s="47">
        <v>291</v>
      </c>
    </row>
    <row r="93" spans="1:11" ht="15">
      <c r="A93" s="24"/>
      <c r="B93" s="16"/>
      <c r="C93" s="11"/>
      <c r="D93" s="7" t="s">
        <v>29</v>
      </c>
      <c r="E93" s="40"/>
      <c r="F93" s="41"/>
      <c r="G93" s="60"/>
      <c r="H93" s="60"/>
      <c r="I93" s="60"/>
      <c r="J93" s="60"/>
      <c r="K93" s="42"/>
    </row>
    <row r="94" spans="1:11" ht="15.75">
      <c r="A94" s="24"/>
      <c r="B94" s="16"/>
      <c r="C94" s="11"/>
      <c r="D94" s="7" t="s">
        <v>30</v>
      </c>
      <c r="E94" s="48" t="s">
        <v>37</v>
      </c>
      <c r="F94" s="46">
        <v>200</v>
      </c>
      <c r="G94" s="59">
        <v>1</v>
      </c>
      <c r="H94" s="59">
        <v>0.2</v>
      </c>
      <c r="I94" s="59">
        <v>19.600000000000001</v>
      </c>
      <c r="J94" s="59">
        <v>83.4</v>
      </c>
      <c r="K94" s="47">
        <v>389</v>
      </c>
    </row>
    <row r="95" spans="1:11" ht="15.75">
      <c r="A95" s="24"/>
      <c r="B95" s="16"/>
      <c r="C95" s="11"/>
      <c r="D95" s="7" t="s">
        <v>31</v>
      </c>
      <c r="E95" s="48" t="s">
        <v>38</v>
      </c>
      <c r="F95" s="46">
        <v>100</v>
      </c>
      <c r="G95" s="59">
        <v>4.8</v>
      </c>
      <c r="H95" s="59">
        <v>0.8</v>
      </c>
      <c r="I95" s="59">
        <v>25.2</v>
      </c>
      <c r="J95" s="59">
        <v>127.2</v>
      </c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31">SUM(G90:G98)</f>
        <v>49.87</v>
      </c>
      <c r="H99" s="20">
        <f t="shared" ref="H99" si="32">SUM(H90:H98)</f>
        <v>49.47</v>
      </c>
      <c r="I99" s="20">
        <f t="shared" ref="I99" si="33">SUM(I90:I98)</f>
        <v>125.11</v>
      </c>
      <c r="J99" s="20">
        <f t="shared" ref="J99" si="34">SUM(J90:J98)</f>
        <v>1237.1000000000001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1180</v>
      </c>
      <c r="G100" s="33">
        <f t="shared" ref="G100" si="35">G89+G99</f>
        <v>73.47</v>
      </c>
      <c r="H100" s="33">
        <f t="shared" ref="H100" si="36">H89+H99</f>
        <v>133.87</v>
      </c>
      <c r="I100" s="33">
        <f t="shared" ref="I100" si="37">I89+I99</f>
        <v>339.11</v>
      </c>
      <c r="J100" s="33">
        <f t="shared" ref="J100" si="38">J89+J99</f>
        <v>1639.4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/>
      <c r="G108" s="20"/>
      <c r="H108" s="20"/>
      <c r="I108" s="20"/>
      <c r="J108" s="20"/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5"/>
      <c r="F110" s="51"/>
      <c r="G110" s="54"/>
      <c r="H110" s="54"/>
      <c r="I110" s="54"/>
      <c r="J110" s="54"/>
      <c r="K110" s="54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9">SUM(G109:G117)</f>
        <v>0</v>
      </c>
      <c r="H118" s="20">
        <f t="shared" si="39"/>
        <v>0</v>
      </c>
      <c r="I118" s="20">
        <f t="shared" si="39"/>
        <v>0</v>
      </c>
      <c r="J118" s="20">
        <f t="shared" si="39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0">G108+G118</f>
        <v>0</v>
      </c>
      <c r="H119" s="33">
        <f t="shared" ref="H119" si="41">H108+H118</f>
        <v>0</v>
      </c>
      <c r="I119" s="33">
        <f t="shared" ref="I119" si="42">I108+I118</f>
        <v>0</v>
      </c>
      <c r="J119" s="33">
        <f t="shared" ref="J119" si="43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/>
      <c r="G127" s="20"/>
      <c r="H127" s="20"/>
      <c r="I127" s="20"/>
      <c r="J127" s="20"/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4">SUM(G128:G136)</f>
        <v>0</v>
      </c>
      <c r="H137" s="20">
        <f t="shared" si="44"/>
        <v>0</v>
      </c>
      <c r="I137" s="20">
        <f t="shared" si="44"/>
        <v>0</v>
      </c>
      <c r="J137" s="20">
        <f t="shared" si="4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45">G127+G137</f>
        <v>0</v>
      </c>
      <c r="H138" s="33">
        <f t="shared" ref="H138" si="46">H127+H137</f>
        <v>0</v>
      </c>
      <c r="I138" s="33">
        <f t="shared" ref="I138" si="47">I127+I137</f>
        <v>0</v>
      </c>
      <c r="J138" s="33">
        <f t="shared" ref="J138" si="48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56"/>
      <c r="F146" s="57"/>
      <c r="G146" s="57"/>
      <c r="H146" s="57"/>
      <c r="I146" s="57"/>
      <c r="J146" s="57"/>
      <c r="K146" s="58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50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9">SUM(G147:G155)</f>
        <v>0</v>
      </c>
      <c r="H156" s="20">
        <f t="shared" si="49"/>
        <v>0</v>
      </c>
      <c r="I156" s="20">
        <f t="shared" si="49"/>
        <v>0</v>
      </c>
      <c r="J156" s="20">
        <f t="shared" si="49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50">G146+G156</f>
        <v>0</v>
      </c>
      <c r="H157" s="33">
        <f t="shared" ref="H157" si="51">H146+H156</f>
        <v>0</v>
      </c>
      <c r="I157" s="33">
        <f t="shared" ref="I157" si="52">I146+I156</f>
        <v>0</v>
      </c>
      <c r="J157" s="33">
        <f t="shared" ref="J157" si="53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56"/>
      <c r="F165" s="57"/>
      <c r="G165" s="57"/>
      <c r="H165" s="57"/>
      <c r="I165" s="57"/>
      <c r="J165" s="57"/>
      <c r="K165" s="58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49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49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4">SUM(G166:G174)</f>
        <v>0</v>
      </c>
      <c r="H175" s="20">
        <f t="shared" si="54"/>
        <v>0</v>
      </c>
      <c r="I175" s="20">
        <f t="shared" si="54"/>
        <v>0</v>
      </c>
      <c r="J175" s="20">
        <f t="shared" si="54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55">G165+G175</f>
        <v>0</v>
      </c>
      <c r="H176" s="33">
        <f t="shared" ref="H176" si="56">H165+H175</f>
        <v>0</v>
      </c>
      <c r="I176" s="33">
        <f t="shared" ref="I176" si="57">I165+I175</f>
        <v>0</v>
      </c>
      <c r="J176" s="33">
        <f t="shared" ref="J176" si="58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/>
      <c r="G184" s="20"/>
      <c r="H184" s="20"/>
      <c r="I184" s="20"/>
      <c r="J184" s="20"/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1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2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1"/>
      <c r="G188" s="53"/>
      <c r="H188" s="53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9">SUM(G185:G193)</f>
        <v>0</v>
      </c>
      <c r="H194" s="20">
        <f t="shared" si="59"/>
        <v>0</v>
      </c>
      <c r="I194" s="20">
        <f t="shared" si="59"/>
        <v>0</v>
      </c>
      <c r="J194" s="20">
        <f t="shared" si="59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60">G184+G194</f>
        <v>0</v>
      </c>
      <c r="H195" s="33">
        <f t="shared" ref="H195" si="61">H184+H194</f>
        <v>0</v>
      </c>
      <c r="I195" s="33">
        <f t="shared" ref="I195" si="62">I184+I194</f>
        <v>0</v>
      </c>
      <c r="J195" s="33">
        <f t="shared" ref="J195" si="63">J184+J194</f>
        <v>0</v>
      </c>
      <c r="K195" s="33"/>
    </row>
    <row r="196" spans="1:11" ht="13.5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64">(G24+G43+G62+G81+G100+G119+G138+G157+G176+G195)/(IF(G24=0,0,1)+IF(G43=0,0,1)+IF(G62=0,0,1)+IF(G81=0,0,1)+IF(G100=0,0,1)+IF(G119=0,0,1)+IF(G138=0,0,1)+IF(G157=0,0,1)+IF(G176=0,0,1)+IF(G195=0,0,1))</f>
        <v>73.47</v>
      </c>
      <c r="H196" s="35">
        <f t="shared" si="64"/>
        <v>133.87</v>
      </c>
      <c r="I196" s="35">
        <f t="shared" si="64"/>
        <v>339.11</v>
      </c>
      <c r="J196" s="35">
        <f t="shared" si="64"/>
        <v>1639.4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2024-01-15T05:36:41Z</dcterms:modified>
</cp:coreProperties>
</file>